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0" windowWidth="15480" windowHeight="11640" tabRatio="739" activeTab="0"/>
  </bookViews>
  <sheets>
    <sheet name="Feedstock_Balance_Check" sheetId="1" r:id="rId1"/>
  </sheets>
  <definedNames>
    <definedName name="Production">#REF!</definedName>
    <definedName name="SEC">#REF!</definedName>
  </definedNames>
  <calcPr fullCalcOnLoad="1"/>
</workbook>
</file>

<file path=xl/comments1.xml><?xml version="1.0" encoding="utf-8"?>
<comments xmlns="http://schemas.openxmlformats.org/spreadsheetml/2006/main">
  <authors>
    <author>Tim Simmons</author>
  </authors>
  <commentList>
    <comment ref="E12" authorId="0">
      <text>
        <r>
          <rPr>
            <b/>
            <sz val="9"/>
            <rFont val="Geneva"/>
            <family val="2"/>
          </rPr>
          <t>Note:</t>
        </r>
        <r>
          <rPr>
            <sz val="9"/>
            <rFont val="Geneva"/>
            <family val="2"/>
          </rPr>
          <t xml:space="preserve">
From Section 3.9.2.2; Table 3.13. 
Consult table for precise value according to process used.</t>
        </r>
      </text>
    </comment>
    <comment ref="K9" authorId="0">
      <text>
        <r>
          <rPr>
            <b/>
            <sz val="9"/>
            <rFont val="Geneva"/>
            <family val="2"/>
          </rPr>
          <t>Note:</t>
        </r>
        <r>
          <rPr>
            <sz val="9"/>
            <rFont val="Geneva"/>
            <family val="2"/>
          </rPr>
          <t xml:space="preserve">
From Section 3.6.2.2: "This implies a typical emission factor of 2.3 tonnes CO2/tonne petroleum coke used (IPCC, 1996), or 2.62 tonnes CO2/tonne carbide produced."
So coke requirement is 2.62/2.3 = 1.14 tonne pet coke/tonne carbide. That is; 1.14 x 32.5 GJ/tonne (cv pet coke) = 37 GJ/tonne SiC.</t>
        </r>
      </text>
    </comment>
    <comment ref="K10" authorId="0">
      <text>
        <r>
          <rPr>
            <b/>
            <sz val="9"/>
            <rFont val="Geneva"/>
            <family val="2"/>
          </rPr>
          <t>Note:</t>
        </r>
        <r>
          <rPr>
            <sz val="9"/>
            <rFont val="Geneva"/>
            <family val="2"/>
          </rPr>
          <t xml:space="preserve">
From: Section 3.6.2.2 "1 750 kg limestone (or 950 kg CaO), 640 kg of petroleum coke and 20 kg carbon electrodes are required to produce 1 tonne of carbide."
So coke requirement is 0.64 x 32.5 GJ/tonne (cv pet coke) = 21 GJ/tonne CaC2.
</t>
        </r>
      </text>
    </comment>
    <comment ref="H15" authorId="0">
      <text>
        <r>
          <rPr>
            <b/>
            <sz val="9"/>
            <rFont val="Geneva"/>
            <family val="2"/>
          </rPr>
          <t>Note:</t>
        </r>
        <r>
          <rPr>
            <sz val="9"/>
            <rFont val="Geneva"/>
            <family val="2"/>
          </rPr>
          <t xml:space="preserve">
From Section 4.2.2.3: "The conversion factors provided in Table 6.2 of the IPPC Document are 940 kg pig iron per tonne liquid steel and 358 kg coke per tonne pig iron." so coke requirement is 0.358 x 28.2 GJ/tonne (cv 
coke) = 10 GJ/tonne iron.</t>
        </r>
      </text>
    </comment>
    <comment ref="H18" authorId="0">
      <text>
        <r>
          <rPr>
            <b/>
            <sz val="9"/>
            <rFont val="Geneva"/>
            <family val="2"/>
          </rPr>
          <t>Note:</t>
        </r>
        <r>
          <rPr>
            <sz val="9"/>
            <rFont val="Geneva"/>
            <family val="2"/>
          </rPr>
          <t xml:space="preserve">
From Section 4.7.1 (pyrometallurgical process only) taken from Sjardin(2003) Coke consumption is 0.74 tonnes coke/tonne zinc. That is: 0.74 x 28.2 GJ/tonne (cv coke) = 21 GJ/tonne zinc.</t>
        </r>
      </text>
    </comment>
    <comment ref="H19" authorId="0">
      <text>
        <r>
          <rPr>
            <b/>
            <sz val="9"/>
            <rFont val="Geneva"/>
            <family val="2"/>
          </rPr>
          <t>Note:</t>
        </r>
        <r>
          <rPr>
            <sz val="9"/>
            <rFont val="Geneva"/>
            <family val="2"/>
          </rPr>
          <t xml:space="preserve">
Taken from Sjardin(2003) Coke consumption is 0.26 tonnes coke/tonne lead. That is: 0.26 x 28.2 GJ/tonne (cv coke) = 7 GJ/tonne lead.</t>
        </r>
      </text>
    </comment>
    <comment ref="K17" authorId="0">
      <text>
        <r>
          <rPr>
            <b/>
            <sz val="9"/>
            <rFont val="Geneva"/>
            <family val="2"/>
          </rPr>
          <t>Note:</t>
        </r>
        <r>
          <rPr>
            <sz val="9"/>
            <rFont val="Geneva"/>
            <family val="2"/>
          </rPr>
          <t xml:space="preserve">
From Section 4.4.2.2; Table 4.11 average of two processes 1.65 tonnes CO2/tonne Al = 0.45 tonnes C/tonne Al. Assume anodes contain 84% coke and 16% pitch. (Sjardin 2003).
Assume coke is 92% C and pitch is 93% C. Assume NCV for calcined coke is 30 MJ/kg and NCV for pitch 35.6 MJ/kg.
Then coke requirement is 12 GJ/tonne Al and pitch requirement 3 GJ/tonne Al.
</t>
        </r>
      </text>
    </comment>
    <comment ref="N13" authorId="0">
      <text>
        <r>
          <rPr>
            <b/>
            <sz val="9"/>
            <rFont val="Geneva"/>
            <family val="2"/>
          </rPr>
          <t>Note:</t>
        </r>
        <r>
          <rPr>
            <sz val="9"/>
            <rFont val="Geneva"/>
            <family val="2"/>
          </rPr>
          <t xml:space="preserve">
Assumed identical to fuel oil.</t>
        </r>
      </text>
    </comment>
    <comment ref="N17" authorId="0">
      <text>
        <r>
          <rPr>
            <b/>
            <sz val="9"/>
            <rFont val="Geneva"/>
            <family val="2"/>
          </rPr>
          <t>Note:</t>
        </r>
        <r>
          <rPr>
            <sz val="9"/>
            <rFont val="Geneva"/>
            <family val="2"/>
          </rPr>
          <t xml:space="preserve">
See comment on pet coke requirement for Aluminium.</t>
        </r>
      </text>
    </comment>
    <comment ref="T11" authorId="0">
      <text>
        <r>
          <rPr>
            <b/>
            <sz val="9"/>
            <rFont val="Geneva"/>
            <family val="2"/>
          </rPr>
          <t>Note:</t>
        </r>
        <r>
          <rPr>
            <sz val="9"/>
            <rFont val="Geneva"/>
            <family val="2"/>
          </rPr>
          <t xml:space="preserve">
From Section 3.9.2.3; Table 3.25 Ethane requirement is: NCV for ethane x 1/yield matrix value. That is: 46.4 x 1/0.803 = 58 GJ/tonne.
</t>
        </r>
      </text>
    </comment>
    <comment ref="W11" authorId="0">
      <text>
        <r>
          <rPr>
            <b/>
            <sz val="9"/>
            <rFont val="Geneva"/>
            <family val="2"/>
          </rPr>
          <t>Note:</t>
        </r>
        <r>
          <rPr>
            <sz val="9"/>
            <rFont val="Geneva"/>
            <family val="2"/>
          </rPr>
          <t xml:space="preserve">
Feedstock requirement can be derived as is derived for ethane.
</t>
        </r>
      </text>
    </comment>
    <comment ref="Z11" authorId="0">
      <text>
        <r>
          <rPr>
            <b/>
            <sz val="9"/>
            <rFont val="Geneva"/>
            <family val="2"/>
          </rPr>
          <t>Note:</t>
        </r>
        <r>
          <rPr>
            <sz val="9"/>
            <rFont val="Geneva"/>
            <family val="2"/>
          </rPr>
          <t xml:space="preserve">
Feedstock requirement can be derived as is derived for ethane.
</t>
        </r>
      </text>
    </comment>
    <comment ref="AC11" authorId="0">
      <text>
        <r>
          <rPr>
            <b/>
            <sz val="9"/>
            <rFont val="Geneva"/>
            <family val="2"/>
          </rPr>
          <t>Note:</t>
        </r>
        <r>
          <rPr>
            <sz val="9"/>
            <rFont val="Geneva"/>
            <family val="2"/>
          </rPr>
          <t xml:space="preserve">
Feedstock requirement can be derived as is derived for ethane.
</t>
        </r>
      </text>
    </comment>
    <comment ref="AF11" authorId="0">
      <text>
        <r>
          <rPr>
            <b/>
            <sz val="9"/>
            <rFont val="Geneva"/>
            <family val="2"/>
          </rPr>
          <t>Note:</t>
        </r>
        <r>
          <rPr>
            <sz val="9"/>
            <rFont val="Geneva"/>
            <family val="2"/>
          </rPr>
          <t xml:space="preserve">
Feedstock requirement can be derived as is derived for ethane.
</t>
        </r>
      </text>
    </comment>
    <comment ref="AO8" authorId="0">
      <text>
        <r>
          <rPr>
            <b/>
            <sz val="9"/>
            <rFont val="Geneva"/>
            <family val="2"/>
          </rPr>
          <t>Note:</t>
        </r>
        <r>
          <rPr>
            <sz val="9"/>
            <rFont val="Geneva"/>
            <family val="2"/>
          </rPr>
          <t xml:space="preserve">
From Section 3.2.2.2; Table 3.1;Partial oxidation assumed.</t>
        </r>
      </text>
    </comment>
    <comment ref="AO12" authorId="0">
      <text>
        <r>
          <rPr>
            <b/>
            <sz val="9"/>
            <rFont val="Geneva"/>
            <family val="2"/>
          </rPr>
          <t>Note:</t>
        </r>
        <r>
          <rPr>
            <sz val="9"/>
            <rFont val="Geneva"/>
            <family val="2"/>
          </rPr>
          <t xml:space="preserve">
From 3.9.2.2; Table 3.13
Consult table for precise value according to process used.</t>
        </r>
      </text>
    </comment>
    <comment ref="AO13" authorId="0">
      <text>
        <r>
          <rPr>
            <b/>
            <sz val="9"/>
            <rFont val="Geneva"/>
            <family val="2"/>
          </rPr>
          <t>Note:</t>
        </r>
        <r>
          <rPr>
            <sz val="9"/>
            <rFont val="Geneva"/>
            <family val="2"/>
          </rPr>
          <t xml:space="preserve">
Based on Voll et al. (1997) and EU Integrated Pollution Prevention and Control (2004), Table 4.13.</t>
        </r>
      </text>
    </comment>
    <comment ref="AU8" authorId="0">
      <text>
        <r>
          <rPr>
            <b/>
            <sz val="9"/>
            <rFont val="Geneva"/>
            <family val="2"/>
          </rPr>
          <t>Note:</t>
        </r>
        <r>
          <rPr>
            <sz val="9"/>
            <rFont val="Geneva"/>
            <family val="2"/>
          </rPr>
          <t xml:space="preserve">
From Section 3.2.2.2; Table 3.1.</t>
        </r>
      </text>
    </comment>
    <comment ref="AU12" authorId="0">
      <text>
        <r>
          <rPr>
            <b/>
            <sz val="9"/>
            <rFont val="Geneva"/>
            <family val="2"/>
          </rPr>
          <t>Note:</t>
        </r>
        <r>
          <rPr>
            <sz val="9"/>
            <rFont val="Geneva"/>
            <family val="2"/>
          </rPr>
          <t xml:space="preserve">
From 3.9.2.2; Table 3.13
Consult table for precise value according to process used.</t>
        </r>
      </text>
    </comment>
    <comment ref="AU13" authorId="0">
      <text>
        <r>
          <rPr>
            <b/>
            <sz val="9"/>
            <rFont val="Geneva"/>
            <family val="2"/>
          </rPr>
          <t>Note:</t>
        </r>
        <r>
          <rPr>
            <sz val="9"/>
            <rFont val="Geneva"/>
            <family val="2"/>
          </rPr>
          <t xml:space="preserve">
Based on Voll et al. (1997) and EU Integrated Pollution Prevention and Control (2004), Table 4.13.</t>
        </r>
      </text>
    </comment>
  </commentList>
</comments>
</file>

<file path=xl/sharedStrings.xml><?xml version="1.0" encoding="utf-8"?>
<sst xmlns="http://schemas.openxmlformats.org/spreadsheetml/2006/main" count="66" uniqueCount="37">
  <si>
    <t>YEAR</t>
  </si>
  <si>
    <t>Coal (TJ)</t>
  </si>
  <si>
    <t>Difference</t>
  </si>
  <si>
    <t>Other</t>
  </si>
  <si>
    <t>Ammonia prodn</t>
  </si>
  <si>
    <t>Silicon carbide</t>
  </si>
  <si>
    <t>Calcium carbide</t>
  </si>
  <si>
    <t>Ethylene</t>
  </si>
  <si>
    <t>Methanol</t>
  </si>
  <si>
    <t>Carbon black</t>
  </si>
  <si>
    <t>Iron and steel</t>
  </si>
  <si>
    <t>Ferroalloys</t>
  </si>
  <si>
    <t>Aluminium</t>
  </si>
  <si>
    <t>Chemicals</t>
  </si>
  <si>
    <t>Metals</t>
  </si>
  <si>
    <t>Feedstock Quantity delivered</t>
  </si>
  <si>
    <t>Feedstock Balance Check</t>
  </si>
  <si>
    <t xml:space="preserve">For guidance on how to use this table, consult Volume 3, Chapter 1, Section 1.4.3.2. </t>
  </si>
  <si>
    <t>Zinc</t>
  </si>
  <si>
    <t>Lead</t>
  </si>
  <si>
    <t>This spreadsheet contains the full table presented as Table 1.5 in Volume 3 with the default values and the formulae embedded.</t>
  </si>
  <si>
    <t>Met coke (TJ)</t>
  </si>
  <si>
    <t>Pet Coke (TJ)</t>
  </si>
  <si>
    <t>Coal tars and oils (TJ)</t>
  </si>
  <si>
    <t>Ref gas (TJ)</t>
  </si>
  <si>
    <t>Ethane (TJ)</t>
  </si>
  <si>
    <t>Propane (TJ)</t>
  </si>
  <si>
    <t>Butane (TJ)</t>
  </si>
  <si>
    <t>LPG (TJ)</t>
  </si>
  <si>
    <t>Naphtha (TJ)</t>
  </si>
  <si>
    <t>Kerosene (TJ)</t>
  </si>
  <si>
    <t>Gas oil (TJ)</t>
  </si>
  <si>
    <t>Fuel oil (TJ)</t>
  </si>
  <si>
    <t>Waste oils (TJ)</t>
  </si>
  <si>
    <t>Natural gas (TJ)</t>
  </si>
  <si>
    <t>Process
SFC (TJ/Gg)</t>
  </si>
  <si>
    <t>Production (Gg [= kt])</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</si>
</sst>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 &quot;#,##0;\-&quot;£ &quot;#,##0"/>
    <numFmt numFmtId="185" formatCode="&quot;£ &quot;#,##0;[Red]\-&quot;£ &quot;#,##0"/>
    <numFmt numFmtId="186" formatCode="&quot;£ &quot;#,##0.00;\-&quot;£ &quot;#,##0.00"/>
    <numFmt numFmtId="187" formatCode="&quot;£ &quot;#,##0.00;[Red]\-&quot;£ &quot;#,##0.00"/>
    <numFmt numFmtId="188" formatCode="_-&quot;£ &quot;* #,##0_-;\-&quot;£ &quot;* #,##0_-;_-&quot;£ &quot;* &quot;-&quot;_-;_-@_-"/>
    <numFmt numFmtId="189" formatCode="_-&quot;£ &quot;* #,##0.00_-;\-&quot;£ &quot;* #,##0.00_-;_-&quot;£ &quot;* &quot;-&quot;??_-;_-@_-"/>
  </numFmts>
  <fonts count="12">
    <font>
      <sz val="10"/>
      <name val="Arial"/>
      <family val="2"/>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b/>
      <sz val="12"/>
      <name val="Arial"/>
      <family val="2"/>
    </font>
    <font>
      <sz val="9"/>
      <name val="Geneva"/>
      <family val="2"/>
    </font>
    <font>
      <b/>
      <sz val="9"/>
      <name val="Geneva"/>
      <family val="2"/>
    </font>
    <font>
      <b/>
      <sz val="14"/>
      <name val="Arial"/>
      <family val="2"/>
    </font>
    <font>
      <sz val="6"/>
      <name val="ＭＳ Ｐゴシック"/>
      <family val="3"/>
    </font>
    <font>
      <b/>
      <sz val="8"/>
      <name val="Arial"/>
      <family val="2"/>
    </font>
  </fonts>
  <fills count="3">
    <fill>
      <patternFill/>
    </fill>
    <fill>
      <patternFill patternType="gray125"/>
    </fill>
    <fill>
      <patternFill patternType="solid">
        <fgColor indexed="22"/>
        <bgColor indexed="64"/>
      </patternFill>
    </fill>
  </fills>
  <borders count="1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8" fontId="0" fillId="0" borderId="0" applyFont="0" applyFill="0" applyBorder="0" applyAlignment="0" applyProtection="0"/>
    <xf numFmtId="189" fontId="0" fillId="0" borderId="0" applyFont="0" applyFill="0" applyBorder="0" applyAlignment="0" applyProtection="0"/>
    <xf numFmtId="0" fontId="5" fillId="0" borderId="0" applyNumberFormat="0" applyFill="0" applyBorder="0" applyAlignment="0" applyProtection="0"/>
  </cellStyleXfs>
  <cellXfs count="25">
    <xf numFmtId="0" fontId="0" fillId="0" borderId="0" xfId="0" applyAlignment="1">
      <alignment/>
    </xf>
    <xf numFmtId="0" fontId="0" fillId="0" borderId="1" xfId="0" applyBorder="1" applyAlignment="1">
      <alignment horizontal="left" wrapText="1"/>
    </xf>
    <xf numFmtId="0" fontId="0" fillId="0" borderId="1" xfId="0" applyBorder="1" applyAlignment="1">
      <alignment wrapText="1"/>
    </xf>
    <xf numFmtId="0" fontId="0" fillId="0" borderId="0" xfId="0" applyBorder="1" applyAlignment="1">
      <alignment/>
    </xf>
    <xf numFmtId="0" fontId="0" fillId="0" borderId="2" xfId="0" applyBorder="1" applyAlignment="1">
      <alignmen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xf>
    <xf numFmtId="0" fontId="0" fillId="0" borderId="6" xfId="0" applyBorder="1" applyAlignment="1">
      <alignment horizontal="left" vertical="center" wrapText="1"/>
    </xf>
    <xf numFmtId="0" fontId="0" fillId="0" borderId="7" xfId="0" applyBorder="1" applyAlignment="1">
      <alignment horizontal="left" vertical="center" wrapText="1"/>
    </xf>
    <xf numFmtId="0" fontId="6" fillId="0" borderId="8" xfId="0" applyFont="1" applyBorder="1" applyAlignment="1">
      <alignment/>
    </xf>
    <xf numFmtId="0" fontId="9" fillId="0" borderId="9" xfId="0" applyFont="1" applyBorder="1" applyAlignment="1">
      <alignment/>
    </xf>
    <xf numFmtId="0" fontId="0" fillId="2" borderId="7" xfId="0" applyFill="1" applyBorder="1" applyAlignment="1">
      <alignment horizontal="left" vertical="center" wrapText="1"/>
    </xf>
    <xf numFmtId="0" fontId="0" fillId="0" borderId="8" xfId="0" applyBorder="1" applyAlignment="1">
      <alignment horizontal="left" wrapText="1"/>
    </xf>
    <xf numFmtId="0" fontId="0" fillId="2" borderId="6" xfId="0" applyFill="1" applyBorder="1" applyAlignment="1">
      <alignment horizontal="left" vertical="center" wrapText="1"/>
    </xf>
    <xf numFmtId="0" fontId="0" fillId="0" borderId="0" xfId="0" applyBorder="1" applyAlignment="1" applyProtection="1">
      <alignment/>
      <protection locked="0"/>
    </xf>
    <xf numFmtId="0" fontId="0" fillId="0" borderId="3" xfId="0" applyBorder="1" applyAlignment="1" applyProtection="1">
      <alignment/>
      <protection locked="0"/>
    </xf>
    <xf numFmtId="0" fontId="0" fillId="0" borderId="2" xfId="0" applyBorder="1" applyAlignment="1" applyProtection="1">
      <alignment/>
      <protection locked="0"/>
    </xf>
    <xf numFmtId="0" fontId="0" fillId="0" borderId="4" xfId="0" applyBorder="1" applyAlignment="1" applyProtection="1">
      <alignment/>
      <protection locked="0"/>
    </xf>
    <xf numFmtId="0" fontId="9" fillId="0" borderId="0" xfId="0" applyFont="1" applyAlignment="1">
      <alignment/>
    </xf>
    <xf numFmtId="0" fontId="0" fillId="0" borderId="9" xfId="0"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0" fillId="0" borderId="7" xfId="0" applyBorder="1" applyAlignment="1" applyProtection="1">
      <alignment horizontal="left" vertical="center" wrapText="1"/>
      <protection locked="0"/>
    </xf>
    <xf numFmtId="0" fontId="0" fillId="0" borderId="7" xfId="0" applyBorder="1" applyAlignment="1" applyProtection="1">
      <alignment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V20"/>
  <sheetViews>
    <sheetView showZeros="0"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40625" defaultRowHeight="12.75"/>
  <cols>
    <col min="1" max="1" width="4.140625" style="0" customWidth="1"/>
    <col min="2" max="2" width="7.7109375" style="0" customWidth="1"/>
    <col min="3" max="3" width="17.00390625" style="0" customWidth="1"/>
    <col min="4" max="5" width="8.8515625" style="0" customWidth="1"/>
    <col min="6" max="6" width="10.8515625" style="0" customWidth="1"/>
    <col min="7" max="8" width="8.8515625" style="0" customWidth="1"/>
    <col min="9" max="9" width="10.421875" style="0" customWidth="1"/>
    <col min="10" max="11" width="8.8515625" style="0" customWidth="1"/>
    <col min="12" max="12" width="10.00390625" style="0" customWidth="1"/>
    <col min="13" max="13" width="8.8515625" style="0" customWidth="1"/>
    <col min="14" max="14" width="10.421875" style="0" customWidth="1"/>
    <col min="15" max="15" width="10.00390625" style="0" customWidth="1"/>
    <col min="16" max="17" width="8.8515625" style="0" customWidth="1"/>
    <col min="18" max="18" width="9.8515625" style="0" customWidth="1"/>
    <col min="19" max="20" width="8.8515625" style="0" customWidth="1"/>
    <col min="21" max="21" width="10.140625" style="0" customWidth="1"/>
    <col min="22" max="23" width="8.8515625" style="0" customWidth="1"/>
    <col min="24" max="24" width="10.140625" style="0" customWidth="1"/>
    <col min="25" max="26" width="8.8515625" style="0" customWidth="1"/>
    <col min="27" max="27" width="9.8515625" style="0" customWidth="1"/>
    <col min="28" max="29" width="8.8515625" style="0" customWidth="1"/>
    <col min="30" max="30" width="10.28125" style="0" customWidth="1"/>
    <col min="31" max="32" width="8.8515625" style="0" customWidth="1"/>
    <col min="33" max="33" width="9.8515625" style="0" customWidth="1"/>
    <col min="34" max="35" width="8.8515625" style="0" customWidth="1"/>
    <col min="36" max="36" width="10.140625" style="0" customWidth="1"/>
    <col min="37" max="38" width="8.8515625" style="0" customWidth="1"/>
    <col min="39" max="39" width="10.7109375" style="0" customWidth="1"/>
    <col min="40" max="41" width="8.8515625" style="0" customWidth="1"/>
    <col min="42" max="42" width="10.140625" style="0" customWidth="1"/>
    <col min="43" max="44" width="8.8515625" style="0" customWidth="1"/>
    <col min="45" max="45" width="10.00390625" style="0" customWidth="1"/>
    <col min="46" max="47" width="8.8515625" style="0" customWidth="1"/>
    <col min="48" max="16384" width="11.421875" style="0" customWidth="1"/>
  </cols>
  <sheetData>
    <row r="1" ht="18">
      <c r="B1" s="19" t="s">
        <v>16</v>
      </c>
    </row>
    <row r="2" spans="2:3" ht="12.75" customHeight="1">
      <c r="B2" s="19"/>
      <c r="C2" t="s">
        <v>20</v>
      </c>
    </row>
    <row r="3" ht="12.75">
      <c r="C3" t="s">
        <v>17</v>
      </c>
    </row>
    <row r="5" spans="2:48" ht="45" customHeight="1">
      <c r="B5" s="11" t="s">
        <v>0</v>
      </c>
      <c r="C5" s="10"/>
      <c r="D5" s="1" t="s">
        <v>1</v>
      </c>
      <c r="E5" s="1" t="s">
        <v>35</v>
      </c>
      <c r="F5" s="13" t="s">
        <v>36</v>
      </c>
      <c r="G5" s="2" t="s">
        <v>21</v>
      </c>
      <c r="H5" s="1" t="s">
        <v>35</v>
      </c>
      <c r="I5" s="13" t="s">
        <v>36</v>
      </c>
      <c r="J5" s="2" t="s">
        <v>22</v>
      </c>
      <c r="K5" s="1" t="s">
        <v>35</v>
      </c>
      <c r="L5" s="13" t="s">
        <v>36</v>
      </c>
      <c r="M5" s="2" t="s">
        <v>23</v>
      </c>
      <c r="N5" s="1" t="s">
        <v>35</v>
      </c>
      <c r="O5" s="13" t="s">
        <v>36</v>
      </c>
      <c r="P5" s="2" t="s">
        <v>24</v>
      </c>
      <c r="Q5" s="1" t="s">
        <v>35</v>
      </c>
      <c r="R5" s="13" t="s">
        <v>36</v>
      </c>
      <c r="S5" s="2" t="s">
        <v>25</v>
      </c>
      <c r="T5" s="1" t="s">
        <v>35</v>
      </c>
      <c r="U5" s="13" t="s">
        <v>36</v>
      </c>
      <c r="V5" s="2" t="s">
        <v>26</v>
      </c>
      <c r="W5" s="1" t="s">
        <v>35</v>
      </c>
      <c r="X5" s="13" t="s">
        <v>36</v>
      </c>
      <c r="Y5" s="2" t="s">
        <v>27</v>
      </c>
      <c r="Z5" s="1" t="s">
        <v>35</v>
      </c>
      <c r="AA5" s="13" t="s">
        <v>36</v>
      </c>
      <c r="AB5" s="2" t="s">
        <v>28</v>
      </c>
      <c r="AC5" s="1" t="s">
        <v>35</v>
      </c>
      <c r="AD5" s="13" t="s">
        <v>36</v>
      </c>
      <c r="AE5" s="2" t="s">
        <v>29</v>
      </c>
      <c r="AF5" s="1" t="s">
        <v>35</v>
      </c>
      <c r="AG5" s="13" t="s">
        <v>36</v>
      </c>
      <c r="AH5" s="2" t="s">
        <v>30</v>
      </c>
      <c r="AI5" s="1" t="s">
        <v>35</v>
      </c>
      <c r="AJ5" s="13" t="s">
        <v>36</v>
      </c>
      <c r="AK5" s="2" t="s">
        <v>31</v>
      </c>
      <c r="AL5" s="1" t="s">
        <v>35</v>
      </c>
      <c r="AM5" s="13" t="s">
        <v>36</v>
      </c>
      <c r="AN5" s="2" t="s">
        <v>32</v>
      </c>
      <c r="AO5" s="1" t="s">
        <v>35</v>
      </c>
      <c r="AP5" s="13" t="s">
        <v>36</v>
      </c>
      <c r="AQ5" s="2" t="s">
        <v>33</v>
      </c>
      <c r="AR5" s="1" t="s">
        <v>35</v>
      </c>
      <c r="AS5" s="13" t="s">
        <v>36</v>
      </c>
      <c r="AT5" s="2" t="s">
        <v>34</v>
      </c>
      <c r="AU5" s="1" t="s">
        <v>35</v>
      </c>
      <c r="AV5" s="13" t="s">
        <v>36</v>
      </c>
    </row>
    <row r="6" spans="2:48" ht="38.25">
      <c r="B6" s="7"/>
      <c r="C6" s="8" t="s">
        <v>15</v>
      </c>
      <c r="D6" s="23"/>
      <c r="E6" s="12"/>
      <c r="F6" s="14"/>
      <c r="G6" s="24"/>
      <c r="H6" s="12"/>
      <c r="I6" s="14"/>
      <c r="J6" s="24"/>
      <c r="K6" s="12"/>
      <c r="L6" s="14"/>
      <c r="M6" s="24"/>
      <c r="N6" s="12"/>
      <c r="O6" s="14"/>
      <c r="P6" s="24"/>
      <c r="Q6" s="12"/>
      <c r="R6" s="14"/>
      <c r="S6" s="24"/>
      <c r="T6" s="12"/>
      <c r="U6" s="14"/>
      <c r="V6" s="24"/>
      <c r="W6" s="12"/>
      <c r="X6" s="14"/>
      <c r="Y6" s="24"/>
      <c r="Z6" s="12"/>
      <c r="AA6" s="14"/>
      <c r="AB6" s="24"/>
      <c r="AC6" s="12"/>
      <c r="AD6" s="14"/>
      <c r="AE6" s="24"/>
      <c r="AF6" s="12"/>
      <c r="AG6" s="14"/>
      <c r="AH6" s="24"/>
      <c r="AI6" s="12"/>
      <c r="AJ6" s="14"/>
      <c r="AK6" s="24"/>
      <c r="AL6" s="12"/>
      <c r="AM6" s="14"/>
      <c r="AN6" s="24"/>
      <c r="AO6" s="12"/>
      <c r="AP6" s="14"/>
      <c r="AQ6" s="24"/>
      <c r="AR6" s="12"/>
      <c r="AS6" s="14"/>
      <c r="AT6" s="24"/>
      <c r="AU6" s="12"/>
      <c r="AV6" s="14"/>
    </row>
    <row r="7" spans="2:48" ht="12.75">
      <c r="B7" s="7"/>
      <c r="C7" s="8" t="s">
        <v>2</v>
      </c>
      <c r="D7" s="9">
        <f>D6-SUM(D8:D20)</f>
        <v>0</v>
      </c>
      <c r="E7" s="12"/>
      <c r="F7" s="14"/>
      <c r="G7" s="9">
        <f>G6-SUM(G8:G20)</f>
        <v>0</v>
      </c>
      <c r="H7" s="12"/>
      <c r="I7" s="14"/>
      <c r="J7" s="9">
        <f>J6-SUM(J8:J20)</f>
        <v>0</v>
      </c>
      <c r="K7" s="12"/>
      <c r="L7" s="14"/>
      <c r="M7" s="9">
        <f>M6-SUM(M8:M20)</f>
        <v>0</v>
      </c>
      <c r="N7" s="12"/>
      <c r="O7" s="14"/>
      <c r="P7" s="9">
        <f>P6-SUM(P8:P20)</f>
        <v>0</v>
      </c>
      <c r="Q7" s="12"/>
      <c r="R7" s="14"/>
      <c r="S7" s="9">
        <f>S6-SUM(S8:S20)</f>
        <v>0</v>
      </c>
      <c r="T7" s="12"/>
      <c r="U7" s="14"/>
      <c r="V7" s="9">
        <f>V6-SUM(V8:V20)</f>
        <v>0</v>
      </c>
      <c r="W7" s="12"/>
      <c r="X7" s="14"/>
      <c r="Y7" s="9">
        <f>Y6-SUM(Y8:Y20)</f>
        <v>0</v>
      </c>
      <c r="Z7" s="12"/>
      <c r="AA7" s="14"/>
      <c r="AB7" s="9">
        <f>AB6-SUM(AB8:AB20)</f>
        <v>0</v>
      </c>
      <c r="AC7" s="12"/>
      <c r="AD7" s="14"/>
      <c r="AE7" s="9">
        <f>AE6-SUM(AE8:AE20)</f>
        <v>0</v>
      </c>
      <c r="AF7" s="12"/>
      <c r="AG7" s="14"/>
      <c r="AH7" s="9">
        <f>AH6-SUM(AH8:AH20)</f>
        <v>0</v>
      </c>
      <c r="AI7" s="12"/>
      <c r="AJ7" s="14"/>
      <c r="AK7" s="9">
        <f>AK6-SUM(AK8:AK20)</f>
        <v>0</v>
      </c>
      <c r="AL7" s="12"/>
      <c r="AM7" s="14"/>
      <c r="AN7" s="9">
        <f>AN6-SUM(AN8:AN20)</f>
        <v>0</v>
      </c>
      <c r="AO7" s="12"/>
      <c r="AP7" s="14"/>
      <c r="AQ7" s="9">
        <f>AQ6-SUM(AQ8:AQ20)</f>
        <v>0</v>
      </c>
      <c r="AR7" s="12"/>
      <c r="AS7" s="14"/>
      <c r="AT7" s="9">
        <f>AT6-SUM(AT8:AT20)</f>
        <v>0</v>
      </c>
      <c r="AU7" s="12"/>
      <c r="AV7" s="14"/>
    </row>
    <row r="8" spans="2:48" ht="12.75">
      <c r="B8" s="20" t="s">
        <v>13</v>
      </c>
      <c r="C8" s="5" t="s">
        <v>4</v>
      </c>
      <c r="D8" s="3">
        <f>F8*E8</f>
        <v>0</v>
      </c>
      <c r="E8" s="15"/>
      <c r="F8" s="16"/>
      <c r="G8" s="3">
        <f aca="true" t="shared" si="0" ref="G8:G20">I8*H8</f>
        <v>0</v>
      </c>
      <c r="H8" s="15"/>
      <c r="I8" s="16"/>
      <c r="J8" s="3">
        <f aca="true" t="shared" si="1" ref="J8:J20">L8*K8</f>
        <v>0</v>
      </c>
      <c r="K8" s="15"/>
      <c r="L8" s="16"/>
      <c r="M8" s="3">
        <f aca="true" t="shared" si="2" ref="M8:M20">O8*N8</f>
        <v>0</v>
      </c>
      <c r="N8" s="15"/>
      <c r="O8" s="16"/>
      <c r="P8" s="3">
        <f aca="true" t="shared" si="3" ref="P8:P20">R8*Q8</f>
        <v>0</v>
      </c>
      <c r="Q8" s="15"/>
      <c r="R8" s="16"/>
      <c r="S8" s="3">
        <f aca="true" t="shared" si="4" ref="S8:S20">U8*T8</f>
        <v>0</v>
      </c>
      <c r="T8" s="15"/>
      <c r="U8" s="16"/>
      <c r="V8" s="3">
        <f aca="true" t="shared" si="5" ref="V8:V20">X8*W8</f>
        <v>0</v>
      </c>
      <c r="W8" s="15"/>
      <c r="X8" s="16"/>
      <c r="Y8" s="3">
        <f aca="true" t="shared" si="6" ref="Y8:Y20">AA8*Z8</f>
        <v>0</v>
      </c>
      <c r="Z8" s="15"/>
      <c r="AA8" s="16"/>
      <c r="AB8" s="3">
        <f aca="true" t="shared" si="7" ref="AB8:AB20">AD8*AC8</f>
        <v>0</v>
      </c>
      <c r="AC8" s="15"/>
      <c r="AD8" s="16"/>
      <c r="AE8" s="3">
        <f aca="true" t="shared" si="8" ref="AE8:AE20">AG8*AF8</f>
        <v>0</v>
      </c>
      <c r="AF8" s="15"/>
      <c r="AG8" s="16"/>
      <c r="AH8" s="3">
        <f aca="true" t="shared" si="9" ref="AH8:AH20">AJ8*AI8</f>
        <v>0</v>
      </c>
      <c r="AI8" s="15"/>
      <c r="AJ8" s="16"/>
      <c r="AK8" s="3">
        <f aca="true" t="shared" si="10" ref="AK8:AK20">AM8*AL8</f>
        <v>0</v>
      </c>
      <c r="AL8" s="15"/>
      <c r="AM8" s="16"/>
      <c r="AN8" s="3">
        <f aca="true" t="shared" si="11" ref="AN8:AN20">AP8*AO8</f>
        <v>0</v>
      </c>
      <c r="AO8" s="15">
        <v>43</v>
      </c>
      <c r="AP8" s="16"/>
      <c r="AQ8" s="3">
        <f aca="true" t="shared" si="12" ref="AQ8:AQ20">AS8*AR8</f>
        <v>0</v>
      </c>
      <c r="AR8" s="15"/>
      <c r="AS8" s="16"/>
      <c r="AT8" s="3">
        <f aca="true" t="shared" si="13" ref="AT8:AT20">AV8*AU8</f>
        <v>0</v>
      </c>
      <c r="AU8" s="15">
        <v>38</v>
      </c>
      <c r="AV8" s="16"/>
    </row>
    <row r="9" spans="2:48" ht="12.75">
      <c r="B9" s="21"/>
      <c r="C9" s="5" t="s">
        <v>5</v>
      </c>
      <c r="D9" s="3">
        <f aca="true" t="shared" si="14" ref="D9:D20">F9*E9</f>
        <v>0</v>
      </c>
      <c r="E9" s="15"/>
      <c r="F9" s="16"/>
      <c r="G9" s="3">
        <f t="shared" si="0"/>
        <v>0</v>
      </c>
      <c r="H9" s="15"/>
      <c r="I9" s="16"/>
      <c r="J9" s="3">
        <f t="shared" si="1"/>
        <v>0</v>
      </c>
      <c r="K9" s="15">
        <v>37</v>
      </c>
      <c r="L9" s="16"/>
      <c r="M9" s="3">
        <f t="shared" si="2"/>
        <v>0</v>
      </c>
      <c r="N9" s="15"/>
      <c r="O9" s="16"/>
      <c r="P9" s="3">
        <f t="shared" si="3"/>
        <v>0</v>
      </c>
      <c r="Q9" s="15"/>
      <c r="R9" s="16"/>
      <c r="S9" s="3">
        <f t="shared" si="4"/>
        <v>0</v>
      </c>
      <c r="T9" s="15"/>
      <c r="U9" s="16"/>
      <c r="V9" s="3">
        <f t="shared" si="5"/>
        <v>0</v>
      </c>
      <c r="W9" s="15"/>
      <c r="X9" s="16"/>
      <c r="Y9" s="3">
        <f t="shared" si="6"/>
        <v>0</v>
      </c>
      <c r="Z9" s="15"/>
      <c r="AA9" s="16"/>
      <c r="AB9" s="3">
        <f t="shared" si="7"/>
        <v>0</v>
      </c>
      <c r="AC9" s="15"/>
      <c r="AD9" s="16"/>
      <c r="AE9" s="3">
        <f t="shared" si="8"/>
        <v>0</v>
      </c>
      <c r="AF9" s="15"/>
      <c r="AG9" s="16"/>
      <c r="AH9" s="3">
        <f t="shared" si="9"/>
        <v>0</v>
      </c>
      <c r="AI9" s="15"/>
      <c r="AJ9" s="16"/>
      <c r="AK9" s="3">
        <f t="shared" si="10"/>
        <v>0</v>
      </c>
      <c r="AL9" s="15"/>
      <c r="AM9" s="16"/>
      <c r="AN9" s="3">
        <f t="shared" si="11"/>
        <v>0</v>
      </c>
      <c r="AO9" s="15"/>
      <c r="AP9" s="16"/>
      <c r="AQ9" s="3">
        <f t="shared" si="12"/>
        <v>0</v>
      </c>
      <c r="AR9" s="15"/>
      <c r="AS9" s="16"/>
      <c r="AT9" s="3">
        <f t="shared" si="13"/>
        <v>0</v>
      </c>
      <c r="AU9" s="15"/>
      <c r="AV9" s="16"/>
    </row>
    <row r="10" spans="2:48" ht="12.75">
      <c r="B10" s="21"/>
      <c r="C10" s="5" t="s">
        <v>6</v>
      </c>
      <c r="D10" s="3">
        <f t="shared" si="14"/>
        <v>0</v>
      </c>
      <c r="E10" s="15"/>
      <c r="F10" s="16"/>
      <c r="G10" s="3">
        <f t="shared" si="0"/>
        <v>0</v>
      </c>
      <c r="H10" s="15"/>
      <c r="I10" s="16"/>
      <c r="J10" s="3">
        <f t="shared" si="1"/>
        <v>0</v>
      </c>
      <c r="K10" s="15">
        <v>21</v>
      </c>
      <c r="L10" s="16"/>
      <c r="M10" s="3">
        <f t="shared" si="2"/>
        <v>0</v>
      </c>
      <c r="N10" s="15"/>
      <c r="O10" s="16"/>
      <c r="P10" s="3">
        <f t="shared" si="3"/>
        <v>0</v>
      </c>
      <c r="Q10" s="15"/>
      <c r="R10" s="16"/>
      <c r="S10" s="3">
        <f t="shared" si="4"/>
        <v>0</v>
      </c>
      <c r="T10" s="15"/>
      <c r="U10" s="16"/>
      <c r="V10" s="3">
        <f t="shared" si="5"/>
        <v>0</v>
      </c>
      <c r="W10" s="15"/>
      <c r="X10" s="16"/>
      <c r="Y10" s="3">
        <f t="shared" si="6"/>
        <v>0</v>
      </c>
      <c r="Z10" s="15"/>
      <c r="AA10" s="16"/>
      <c r="AB10" s="3">
        <f t="shared" si="7"/>
        <v>0</v>
      </c>
      <c r="AC10" s="15"/>
      <c r="AD10" s="16"/>
      <c r="AE10" s="3">
        <f t="shared" si="8"/>
        <v>0</v>
      </c>
      <c r="AF10" s="15"/>
      <c r="AG10" s="16"/>
      <c r="AH10" s="3">
        <f t="shared" si="9"/>
        <v>0</v>
      </c>
      <c r="AI10" s="15"/>
      <c r="AJ10" s="16"/>
      <c r="AK10" s="3">
        <f t="shared" si="10"/>
        <v>0</v>
      </c>
      <c r="AL10" s="15"/>
      <c r="AM10" s="16"/>
      <c r="AN10" s="3">
        <f t="shared" si="11"/>
        <v>0</v>
      </c>
      <c r="AO10" s="15"/>
      <c r="AP10" s="16"/>
      <c r="AQ10" s="3">
        <f t="shared" si="12"/>
        <v>0</v>
      </c>
      <c r="AR10" s="15"/>
      <c r="AS10" s="16"/>
      <c r="AT10" s="3">
        <f t="shared" si="13"/>
        <v>0</v>
      </c>
      <c r="AU10" s="15"/>
      <c r="AV10" s="16"/>
    </row>
    <row r="11" spans="2:48" ht="12.75">
      <c r="B11" s="21"/>
      <c r="C11" s="5" t="s">
        <v>7</v>
      </c>
      <c r="D11" s="3">
        <f t="shared" si="14"/>
        <v>0</v>
      </c>
      <c r="E11" s="15"/>
      <c r="F11" s="16"/>
      <c r="G11" s="3">
        <f t="shared" si="0"/>
        <v>0</v>
      </c>
      <c r="H11" s="15"/>
      <c r="I11" s="16"/>
      <c r="J11" s="3">
        <f t="shared" si="1"/>
        <v>0</v>
      </c>
      <c r="K11" s="15"/>
      <c r="L11" s="16"/>
      <c r="M11" s="3">
        <f t="shared" si="2"/>
        <v>0</v>
      </c>
      <c r="N11" s="15"/>
      <c r="O11" s="16"/>
      <c r="P11" s="3">
        <f t="shared" si="3"/>
        <v>0</v>
      </c>
      <c r="Q11" s="15"/>
      <c r="R11" s="16"/>
      <c r="S11" s="3">
        <f t="shared" si="4"/>
        <v>0</v>
      </c>
      <c r="T11" s="15">
        <v>58</v>
      </c>
      <c r="U11" s="16"/>
      <c r="V11" s="3">
        <f t="shared" si="5"/>
        <v>0</v>
      </c>
      <c r="W11" s="15">
        <v>100</v>
      </c>
      <c r="X11" s="16"/>
      <c r="Y11" s="3">
        <f t="shared" si="6"/>
        <v>0</v>
      </c>
      <c r="Z11" s="15">
        <v>104</v>
      </c>
      <c r="AA11" s="16"/>
      <c r="AB11" s="3">
        <f t="shared" si="7"/>
        <v>0</v>
      </c>
      <c r="AC11" s="15">
        <v>102</v>
      </c>
      <c r="AD11" s="16"/>
      <c r="AE11" s="3">
        <f t="shared" si="8"/>
        <v>0</v>
      </c>
      <c r="AF11" s="15">
        <v>137</v>
      </c>
      <c r="AG11" s="16"/>
      <c r="AH11" s="3">
        <f t="shared" si="9"/>
        <v>0</v>
      </c>
      <c r="AI11" s="15"/>
      <c r="AJ11" s="16"/>
      <c r="AK11" s="3">
        <f t="shared" si="10"/>
        <v>0</v>
      </c>
      <c r="AL11" s="15"/>
      <c r="AM11" s="16"/>
      <c r="AN11" s="3">
        <f t="shared" si="11"/>
        <v>0</v>
      </c>
      <c r="AO11" s="15"/>
      <c r="AP11" s="16"/>
      <c r="AQ11" s="3">
        <f t="shared" si="12"/>
        <v>0</v>
      </c>
      <c r="AR11" s="15"/>
      <c r="AS11" s="16"/>
      <c r="AT11" s="3">
        <f t="shared" si="13"/>
        <v>0</v>
      </c>
      <c r="AU11" s="15"/>
      <c r="AV11" s="16"/>
    </row>
    <row r="12" spans="2:48" ht="12.75">
      <c r="B12" s="21"/>
      <c r="C12" s="5" t="s">
        <v>8</v>
      </c>
      <c r="D12" s="3">
        <f t="shared" si="14"/>
        <v>0</v>
      </c>
      <c r="E12" s="15">
        <v>72</v>
      </c>
      <c r="F12" s="16"/>
      <c r="G12" s="3">
        <f t="shared" si="0"/>
        <v>0</v>
      </c>
      <c r="H12" s="15"/>
      <c r="I12" s="16"/>
      <c r="J12" s="3">
        <f t="shared" si="1"/>
        <v>0</v>
      </c>
      <c r="K12" s="15"/>
      <c r="L12" s="16"/>
      <c r="M12" s="3">
        <f t="shared" si="2"/>
        <v>0</v>
      </c>
      <c r="N12" s="15"/>
      <c r="O12" s="16"/>
      <c r="P12" s="3">
        <f t="shared" si="3"/>
        <v>0</v>
      </c>
      <c r="Q12" s="15"/>
      <c r="R12" s="16"/>
      <c r="S12" s="3">
        <f t="shared" si="4"/>
        <v>0</v>
      </c>
      <c r="T12" s="15"/>
      <c r="U12" s="16"/>
      <c r="V12" s="3">
        <f t="shared" si="5"/>
        <v>0</v>
      </c>
      <c r="W12" s="15"/>
      <c r="X12" s="16"/>
      <c r="Y12" s="3">
        <f t="shared" si="6"/>
        <v>0</v>
      </c>
      <c r="Z12" s="15"/>
      <c r="AA12" s="16"/>
      <c r="AB12" s="3">
        <f t="shared" si="7"/>
        <v>0</v>
      </c>
      <c r="AC12" s="15"/>
      <c r="AD12" s="16"/>
      <c r="AE12" s="3">
        <f t="shared" si="8"/>
        <v>0</v>
      </c>
      <c r="AF12" s="15"/>
      <c r="AG12" s="16"/>
      <c r="AH12" s="3">
        <f t="shared" si="9"/>
        <v>0</v>
      </c>
      <c r="AI12" s="15"/>
      <c r="AJ12" s="16"/>
      <c r="AK12" s="3">
        <f t="shared" si="10"/>
        <v>0</v>
      </c>
      <c r="AL12" s="15"/>
      <c r="AM12" s="16"/>
      <c r="AN12" s="3">
        <f t="shared" si="11"/>
        <v>0</v>
      </c>
      <c r="AO12" s="15">
        <v>37</v>
      </c>
      <c r="AP12" s="16"/>
      <c r="AQ12" s="3">
        <f t="shared" si="12"/>
        <v>0</v>
      </c>
      <c r="AR12" s="15"/>
      <c r="AS12" s="16"/>
      <c r="AT12" s="3">
        <f t="shared" si="13"/>
        <v>0</v>
      </c>
      <c r="AU12" s="15">
        <v>34</v>
      </c>
      <c r="AV12" s="16"/>
    </row>
    <row r="13" spans="2:48" ht="12.75">
      <c r="B13" s="21"/>
      <c r="C13" s="5" t="s">
        <v>9</v>
      </c>
      <c r="D13" s="3">
        <f t="shared" si="14"/>
        <v>0</v>
      </c>
      <c r="E13" s="15"/>
      <c r="F13" s="16"/>
      <c r="G13" s="3">
        <f t="shared" si="0"/>
        <v>0</v>
      </c>
      <c r="H13" s="15"/>
      <c r="I13" s="16"/>
      <c r="J13" s="3">
        <f t="shared" si="1"/>
        <v>0</v>
      </c>
      <c r="K13" s="15"/>
      <c r="L13" s="16"/>
      <c r="M13" s="3">
        <f t="shared" si="2"/>
        <v>0</v>
      </c>
      <c r="N13" s="15">
        <v>60</v>
      </c>
      <c r="O13" s="16"/>
      <c r="P13" s="3">
        <f t="shared" si="3"/>
        <v>0</v>
      </c>
      <c r="Q13" s="15"/>
      <c r="R13" s="16"/>
      <c r="S13" s="3">
        <f t="shared" si="4"/>
        <v>0</v>
      </c>
      <c r="T13" s="15"/>
      <c r="U13" s="16"/>
      <c r="V13" s="3">
        <f t="shared" si="5"/>
        <v>0</v>
      </c>
      <c r="W13" s="15"/>
      <c r="X13" s="16"/>
      <c r="Y13" s="3">
        <f t="shared" si="6"/>
        <v>0</v>
      </c>
      <c r="Z13" s="15"/>
      <c r="AA13" s="16"/>
      <c r="AB13" s="3">
        <f t="shared" si="7"/>
        <v>0</v>
      </c>
      <c r="AC13" s="15"/>
      <c r="AD13" s="16"/>
      <c r="AE13" s="3">
        <f t="shared" si="8"/>
        <v>0</v>
      </c>
      <c r="AF13" s="15"/>
      <c r="AG13" s="16"/>
      <c r="AH13" s="3">
        <f t="shared" si="9"/>
        <v>0</v>
      </c>
      <c r="AI13" s="15"/>
      <c r="AJ13" s="16"/>
      <c r="AK13" s="3">
        <f t="shared" si="10"/>
        <v>0</v>
      </c>
      <c r="AL13" s="15"/>
      <c r="AM13" s="16"/>
      <c r="AN13" s="3">
        <f t="shared" si="11"/>
        <v>0</v>
      </c>
      <c r="AO13" s="15">
        <v>60</v>
      </c>
      <c r="AP13" s="16"/>
      <c r="AQ13" s="3">
        <f t="shared" si="12"/>
        <v>0</v>
      </c>
      <c r="AR13" s="15"/>
      <c r="AS13" s="16"/>
      <c r="AT13" s="3">
        <f t="shared" si="13"/>
        <v>0</v>
      </c>
      <c r="AU13" s="15">
        <v>12</v>
      </c>
      <c r="AV13" s="16"/>
    </row>
    <row r="14" spans="2:48" ht="12.75">
      <c r="B14" s="22"/>
      <c r="C14" s="6" t="s">
        <v>3</v>
      </c>
      <c r="D14" s="4">
        <f t="shared" si="14"/>
        <v>0</v>
      </c>
      <c r="E14" s="17"/>
      <c r="F14" s="18"/>
      <c r="G14" s="4">
        <f t="shared" si="0"/>
        <v>0</v>
      </c>
      <c r="H14" s="17"/>
      <c r="I14" s="18"/>
      <c r="J14" s="4">
        <f t="shared" si="1"/>
        <v>0</v>
      </c>
      <c r="K14" s="17"/>
      <c r="L14" s="18"/>
      <c r="M14" s="4">
        <f t="shared" si="2"/>
        <v>0</v>
      </c>
      <c r="N14" s="17"/>
      <c r="O14" s="18"/>
      <c r="P14" s="4">
        <f t="shared" si="3"/>
        <v>0</v>
      </c>
      <c r="Q14" s="17"/>
      <c r="R14" s="18"/>
      <c r="S14" s="4">
        <f t="shared" si="4"/>
        <v>0</v>
      </c>
      <c r="T14" s="17"/>
      <c r="U14" s="18"/>
      <c r="V14" s="4">
        <f t="shared" si="5"/>
        <v>0</v>
      </c>
      <c r="W14" s="17"/>
      <c r="X14" s="18"/>
      <c r="Y14" s="4">
        <f t="shared" si="6"/>
        <v>0</v>
      </c>
      <c r="Z14" s="17"/>
      <c r="AA14" s="18"/>
      <c r="AB14" s="4">
        <f t="shared" si="7"/>
        <v>0</v>
      </c>
      <c r="AC14" s="17"/>
      <c r="AD14" s="18"/>
      <c r="AE14" s="4">
        <f t="shared" si="8"/>
        <v>0</v>
      </c>
      <c r="AF14" s="17"/>
      <c r="AG14" s="18"/>
      <c r="AH14" s="4">
        <f t="shared" si="9"/>
        <v>0</v>
      </c>
      <c r="AI14" s="17"/>
      <c r="AJ14" s="18"/>
      <c r="AK14" s="4">
        <f t="shared" si="10"/>
        <v>0</v>
      </c>
      <c r="AL14" s="17"/>
      <c r="AM14" s="18"/>
      <c r="AN14" s="4">
        <f t="shared" si="11"/>
        <v>0</v>
      </c>
      <c r="AO14" s="17"/>
      <c r="AP14" s="18"/>
      <c r="AQ14" s="4">
        <f t="shared" si="12"/>
        <v>0</v>
      </c>
      <c r="AR14" s="17"/>
      <c r="AS14" s="18"/>
      <c r="AT14" s="4">
        <f t="shared" si="13"/>
        <v>0</v>
      </c>
      <c r="AU14" s="17"/>
      <c r="AV14" s="18"/>
    </row>
    <row r="15" spans="2:48" ht="12.75">
      <c r="B15" s="20" t="s">
        <v>14</v>
      </c>
      <c r="C15" s="5" t="s">
        <v>10</v>
      </c>
      <c r="D15" s="3">
        <f t="shared" si="14"/>
        <v>0</v>
      </c>
      <c r="E15" s="15"/>
      <c r="F15" s="16"/>
      <c r="G15" s="3">
        <f t="shared" si="0"/>
        <v>0</v>
      </c>
      <c r="H15" s="15">
        <v>10</v>
      </c>
      <c r="I15" s="16"/>
      <c r="J15" s="3">
        <f t="shared" si="1"/>
        <v>0</v>
      </c>
      <c r="K15" s="15"/>
      <c r="L15" s="16"/>
      <c r="M15" s="3">
        <f t="shared" si="2"/>
        <v>0</v>
      </c>
      <c r="N15" s="15"/>
      <c r="O15" s="16"/>
      <c r="P15" s="3">
        <f t="shared" si="3"/>
        <v>0</v>
      </c>
      <c r="Q15" s="15"/>
      <c r="R15" s="16"/>
      <c r="S15" s="3">
        <f t="shared" si="4"/>
        <v>0</v>
      </c>
      <c r="T15" s="15"/>
      <c r="U15" s="16"/>
      <c r="V15" s="3">
        <f t="shared" si="5"/>
        <v>0</v>
      </c>
      <c r="W15" s="15"/>
      <c r="X15" s="16"/>
      <c r="Y15" s="3">
        <f t="shared" si="6"/>
        <v>0</v>
      </c>
      <c r="Z15" s="15"/>
      <c r="AA15" s="16"/>
      <c r="AB15" s="3">
        <f t="shared" si="7"/>
        <v>0</v>
      </c>
      <c r="AC15" s="15"/>
      <c r="AD15" s="16"/>
      <c r="AE15" s="3">
        <f t="shared" si="8"/>
        <v>0</v>
      </c>
      <c r="AF15" s="15"/>
      <c r="AG15" s="16"/>
      <c r="AH15" s="3">
        <f t="shared" si="9"/>
        <v>0</v>
      </c>
      <c r="AI15" s="15"/>
      <c r="AJ15" s="16"/>
      <c r="AK15" s="3">
        <f t="shared" si="10"/>
        <v>0</v>
      </c>
      <c r="AL15" s="15"/>
      <c r="AM15" s="16"/>
      <c r="AN15" s="3">
        <f t="shared" si="11"/>
        <v>0</v>
      </c>
      <c r="AO15" s="15"/>
      <c r="AP15" s="16"/>
      <c r="AQ15" s="3">
        <f t="shared" si="12"/>
        <v>0</v>
      </c>
      <c r="AR15" s="15"/>
      <c r="AS15" s="16"/>
      <c r="AT15" s="3">
        <f t="shared" si="13"/>
        <v>0</v>
      </c>
      <c r="AU15" s="15"/>
      <c r="AV15" s="16"/>
    </row>
    <row r="16" spans="2:48" ht="12.75">
      <c r="B16" s="21"/>
      <c r="C16" s="5" t="s">
        <v>11</v>
      </c>
      <c r="D16" s="3">
        <f t="shared" si="14"/>
        <v>0</v>
      </c>
      <c r="E16" s="15"/>
      <c r="F16" s="16"/>
      <c r="G16" s="3">
        <f t="shared" si="0"/>
        <v>0</v>
      </c>
      <c r="H16" s="15"/>
      <c r="I16" s="16"/>
      <c r="J16" s="3">
        <f t="shared" si="1"/>
        <v>0</v>
      </c>
      <c r="K16" s="15"/>
      <c r="L16" s="16"/>
      <c r="M16" s="3">
        <f t="shared" si="2"/>
        <v>0</v>
      </c>
      <c r="N16" s="15"/>
      <c r="O16" s="16"/>
      <c r="P16" s="3">
        <f t="shared" si="3"/>
        <v>0</v>
      </c>
      <c r="Q16" s="15"/>
      <c r="R16" s="16"/>
      <c r="S16" s="3">
        <f t="shared" si="4"/>
        <v>0</v>
      </c>
      <c r="T16" s="15"/>
      <c r="U16" s="16"/>
      <c r="V16" s="3">
        <f t="shared" si="5"/>
        <v>0</v>
      </c>
      <c r="W16" s="15"/>
      <c r="X16" s="16"/>
      <c r="Y16" s="3">
        <f t="shared" si="6"/>
        <v>0</v>
      </c>
      <c r="Z16" s="15"/>
      <c r="AA16" s="16"/>
      <c r="AB16" s="3">
        <f t="shared" si="7"/>
        <v>0</v>
      </c>
      <c r="AC16" s="15"/>
      <c r="AD16" s="16"/>
      <c r="AE16" s="3">
        <f t="shared" si="8"/>
        <v>0</v>
      </c>
      <c r="AF16" s="15"/>
      <c r="AG16" s="16"/>
      <c r="AH16" s="3">
        <f t="shared" si="9"/>
        <v>0</v>
      </c>
      <c r="AI16" s="15"/>
      <c r="AJ16" s="16"/>
      <c r="AK16" s="3">
        <f t="shared" si="10"/>
        <v>0</v>
      </c>
      <c r="AL16" s="15"/>
      <c r="AM16" s="16"/>
      <c r="AN16" s="3">
        <f t="shared" si="11"/>
        <v>0</v>
      </c>
      <c r="AO16" s="15"/>
      <c r="AP16" s="16"/>
      <c r="AQ16" s="3">
        <f t="shared" si="12"/>
        <v>0</v>
      </c>
      <c r="AR16" s="15"/>
      <c r="AS16" s="16"/>
      <c r="AT16" s="3">
        <f t="shared" si="13"/>
        <v>0</v>
      </c>
      <c r="AU16" s="15"/>
      <c r="AV16" s="16"/>
    </row>
    <row r="17" spans="2:48" ht="12.75">
      <c r="B17" s="21"/>
      <c r="C17" s="5" t="s">
        <v>12</v>
      </c>
      <c r="D17" s="3">
        <f t="shared" si="14"/>
        <v>0</v>
      </c>
      <c r="E17" s="15"/>
      <c r="F17" s="16"/>
      <c r="G17" s="3">
        <f t="shared" si="0"/>
        <v>0</v>
      </c>
      <c r="H17" s="15"/>
      <c r="I17" s="16"/>
      <c r="J17" s="3">
        <f t="shared" si="1"/>
        <v>0</v>
      </c>
      <c r="K17" s="15">
        <v>12</v>
      </c>
      <c r="L17" s="16"/>
      <c r="M17" s="3">
        <f t="shared" si="2"/>
        <v>0</v>
      </c>
      <c r="N17" s="15">
        <v>3</v>
      </c>
      <c r="O17" s="16"/>
      <c r="P17" s="3">
        <f t="shared" si="3"/>
        <v>0</v>
      </c>
      <c r="Q17" s="15"/>
      <c r="R17" s="16"/>
      <c r="S17" s="3">
        <f t="shared" si="4"/>
        <v>0</v>
      </c>
      <c r="T17" s="15"/>
      <c r="U17" s="16"/>
      <c r="V17" s="3">
        <f t="shared" si="5"/>
        <v>0</v>
      </c>
      <c r="W17" s="15"/>
      <c r="X17" s="16"/>
      <c r="Y17" s="3">
        <f t="shared" si="6"/>
        <v>0</v>
      </c>
      <c r="Z17" s="15"/>
      <c r="AA17" s="16"/>
      <c r="AB17" s="3">
        <f t="shared" si="7"/>
        <v>0</v>
      </c>
      <c r="AC17" s="15"/>
      <c r="AD17" s="16"/>
      <c r="AE17" s="3">
        <f t="shared" si="8"/>
        <v>0</v>
      </c>
      <c r="AF17" s="15"/>
      <c r="AG17" s="16"/>
      <c r="AH17" s="3">
        <f t="shared" si="9"/>
        <v>0</v>
      </c>
      <c r="AI17" s="15"/>
      <c r="AJ17" s="16"/>
      <c r="AK17" s="3">
        <f t="shared" si="10"/>
        <v>0</v>
      </c>
      <c r="AL17" s="15"/>
      <c r="AM17" s="16"/>
      <c r="AN17" s="3">
        <f t="shared" si="11"/>
        <v>0</v>
      </c>
      <c r="AO17" s="15"/>
      <c r="AP17" s="16"/>
      <c r="AQ17" s="3">
        <f t="shared" si="12"/>
        <v>0</v>
      </c>
      <c r="AR17" s="15"/>
      <c r="AS17" s="16"/>
      <c r="AT17" s="3">
        <f t="shared" si="13"/>
        <v>0</v>
      </c>
      <c r="AU17" s="15"/>
      <c r="AV17" s="16"/>
    </row>
    <row r="18" spans="2:48" ht="12.75">
      <c r="B18" s="21"/>
      <c r="C18" s="5" t="s">
        <v>18</v>
      </c>
      <c r="D18" s="3">
        <f t="shared" si="14"/>
        <v>0</v>
      </c>
      <c r="E18" s="15"/>
      <c r="F18" s="16"/>
      <c r="G18" s="3">
        <f t="shared" si="0"/>
        <v>0</v>
      </c>
      <c r="H18" s="15">
        <v>21</v>
      </c>
      <c r="I18" s="16"/>
      <c r="J18" s="3">
        <f t="shared" si="1"/>
        <v>0</v>
      </c>
      <c r="K18" s="15"/>
      <c r="L18" s="16"/>
      <c r="M18" s="3">
        <f t="shared" si="2"/>
        <v>0</v>
      </c>
      <c r="N18" s="15"/>
      <c r="O18" s="16"/>
      <c r="P18" s="3">
        <f t="shared" si="3"/>
        <v>0</v>
      </c>
      <c r="Q18" s="15"/>
      <c r="R18" s="16"/>
      <c r="S18" s="3">
        <f t="shared" si="4"/>
        <v>0</v>
      </c>
      <c r="T18" s="15"/>
      <c r="U18" s="16"/>
      <c r="V18" s="3">
        <f t="shared" si="5"/>
        <v>0</v>
      </c>
      <c r="W18" s="15"/>
      <c r="X18" s="16"/>
      <c r="Y18" s="3">
        <f t="shared" si="6"/>
        <v>0</v>
      </c>
      <c r="Z18" s="15"/>
      <c r="AA18" s="16"/>
      <c r="AB18" s="3">
        <f t="shared" si="7"/>
        <v>0</v>
      </c>
      <c r="AC18" s="15"/>
      <c r="AD18" s="16"/>
      <c r="AE18" s="3">
        <f t="shared" si="8"/>
        <v>0</v>
      </c>
      <c r="AF18" s="15"/>
      <c r="AG18" s="16"/>
      <c r="AH18" s="3">
        <f t="shared" si="9"/>
        <v>0</v>
      </c>
      <c r="AI18" s="15"/>
      <c r="AJ18" s="16"/>
      <c r="AK18" s="3">
        <f t="shared" si="10"/>
        <v>0</v>
      </c>
      <c r="AL18" s="15"/>
      <c r="AM18" s="16"/>
      <c r="AN18" s="3">
        <f t="shared" si="11"/>
        <v>0</v>
      </c>
      <c r="AO18" s="15"/>
      <c r="AP18" s="16"/>
      <c r="AQ18" s="3">
        <f t="shared" si="12"/>
        <v>0</v>
      </c>
      <c r="AR18" s="15"/>
      <c r="AS18" s="16"/>
      <c r="AT18" s="3">
        <f t="shared" si="13"/>
        <v>0</v>
      </c>
      <c r="AU18" s="15"/>
      <c r="AV18" s="16"/>
    </row>
    <row r="19" spans="2:48" ht="12.75">
      <c r="B19" s="21"/>
      <c r="C19" s="5" t="s">
        <v>19</v>
      </c>
      <c r="D19" s="3">
        <f t="shared" si="14"/>
        <v>0</v>
      </c>
      <c r="E19" s="15"/>
      <c r="F19" s="16"/>
      <c r="G19" s="3">
        <f t="shared" si="0"/>
        <v>0</v>
      </c>
      <c r="H19" s="15">
        <v>7</v>
      </c>
      <c r="I19" s="16"/>
      <c r="J19" s="3">
        <f t="shared" si="1"/>
        <v>0</v>
      </c>
      <c r="K19" s="15"/>
      <c r="L19" s="16"/>
      <c r="M19" s="3">
        <f t="shared" si="2"/>
        <v>0</v>
      </c>
      <c r="N19" s="15"/>
      <c r="O19" s="16"/>
      <c r="P19" s="3">
        <f t="shared" si="3"/>
        <v>0</v>
      </c>
      <c r="Q19" s="15"/>
      <c r="R19" s="16"/>
      <c r="S19" s="3">
        <f t="shared" si="4"/>
        <v>0</v>
      </c>
      <c r="T19" s="15"/>
      <c r="U19" s="16"/>
      <c r="V19" s="3">
        <f t="shared" si="5"/>
        <v>0</v>
      </c>
      <c r="W19" s="15"/>
      <c r="X19" s="16"/>
      <c r="Y19" s="3">
        <f t="shared" si="6"/>
        <v>0</v>
      </c>
      <c r="Z19" s="15"/>
      <c r="AA19" s="16"/>
      <c r="AB19" s="3">
        <f t="shared" si="7"/>
        <v>0</v>
      </c>
      <c r="AC19" s="15"/>
      <c r="AD19" s="16"/>
      <c r="AE19" s="3">
        <f t="shared" si="8"/>
        <v>0</v>
      </c>
      <c r="AF19" s="15"/>
      <c r="AG19" s="16"/>
      <c r="AH19" s="3">
        <f t="shared" si="9"/>
        <v>0</v>
      </c>
      <c r="AI19" s="15"/>
      <c r="AJ19" s="16"/>
      <c r="AK19" s="3">
        <f t="shared" si="10"/>
        <v>0</v>
      </c>
      <c r="AL19" s="15"/>
      <c r="AM19" s="16"/>
      <c r="AN19" s="3">
        <f t="shared" si="11"/>
        <v>0</v>
      </c>
      <c r="AO19" s="15"/>
      <c r="AP19" s="16"/>
      <c r="AQ19" s="3">
        <f t="shared" si="12"/>
        <v>0</v>
      </c>
      <c r="AR19" s="15"/>
      <c r="AS19" s="16"/>
      <c r="AT19" s="3">
        <f t="shared" si="13"/>
        <v>0</v>
      </c>
      <c r="AU19" s="15"/>
      <c r="AV19" s="16"/>
    </row>
    <row r="20" spans="2:48" ht="12.75">
      <c r="B20" s="22"/>
      <c r="C20" s="6" t="s">
        <v>3</v>
      </c>
      <c r="D20" s="4">
        <f t="shared" si="14"/>
        <v>0</v>
      </c>
      <c r="E20" s="17"/>
      <c r="F20" s="18"/>
      <c r="G20" s="4">
        <f t="shared" si="0"/>
        <v>0</v>
      </c>
      <c r="H20" s="17"/>
      <c r="I20" s="18"/>
      <c r="J20" s="4">
        <f t="shared" si="1"/>
        <v>0</v>
      </c>
      <c r="K20" s="17"/>
      <c r="L20" s="18"/>
      <c r="M20" s="4">
        <f t="shared" si="2"/>
        <v>0</v>
      </c>
      <c r="N20" s="17"/>
      <c r="O20" s="18"/>
      <c r="P20" s="4">
        <f t="shared" si="3"/>
        <v>0</v>
      </c>
      <c r="Q20" s="17"/>
      <c r="R20" s="18"/>
      <c r="S20" s="4">
        <f t="shared" si="4"/>
        <v>0</v>
      </c>
      <c r="T20" s="17"/>
      <c r="U20" s="18"/>
      <c r="V20" s="4">
        <f t="shared" si="5"/>
        <v>0</v>
      </c>
      <c r="W20" s="17"/>
      <c r="X20" s="18"/>
      <c r="Y20" s="4">
        <f t="shared" si="6"/>
        <v>0</v>
      </c>
      <c r="Z20" s="17"/>
      <c r="AA20" s="18"/>
      <c r="AB20" s="4">
        <f t="shared" si="7"/>
        <v>0</v>
      </c>
      <c r="AC20" s="17"/>
      <c r="AD20" s="18"/>
      <c r="AE20" s="4">
        <f t="shared" si="8"/>
        <v>0</v>
      </c>
      <c r="AF20" s="17"/>
      <c r="AG20" s="18"/>
      <c r="AH20" s="4">
        <f t="shared" si="9"/>
        <v>0</v>
      </c>
      <c r="AI20" s="17"/>
      <c r="AJ20" s="18"/>
      <c r="AK20" s="4">
        <f t="shared" si="10"/>
        <v>0</v>
      </c>
      <c r="AL20" s="17"/>
      <c r="AM20" s="18"/>
      <c r="AN20" s="4">
        <f t="shared" si="11"/>
        <v>0</v>
      </c>
      <c r="AO20" s="17"/>
      <c r="AP20" s="18"/>
      <c r="AQ20" s="4">
        <f t="shared" si="12"/>
        <v>0</v>
      </c>
      <c r="AR20" s="17"/>
      <c r="AS20" s="18"/>
      <c r="AT20" s="4">
        <f t="shared" si="13"/>
        <v>0</v>
      </c>
      <c r="AU20" s="17"/>
      <c r="AV20" s="18"/>
    </row>
  </sheetData>
  <sheetProtection sheet="1" objects="1" scenarios="1"/>
  <mergeCells count="2">
    <mergeCell ref="B15:B20"/>
    <mergeCell ref="B8:B14"/>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1</dc:title>
  <dc:subject>Table 1.5</dc:subject>
  <dc:creator>Tim Simmons/Kiyoto Tanabe</dc:creator>
  <cp:keywords/>
  <dc:description/>
  <cp:lastModifiedBy>tanabe</cp:lastModifiedBy>
  <dcterms:created xsi:type="dcterms:W3CDTF">2005-01-12T15:40:56Z</dcterms:created>
  <dcterms:modified xsi:type="dcterms:W3CDTF">2006-10-23T14:31:49Z</dcterms:modified>
  <cp:category/>
  <cp:version/>
  <cp:contentType/>
  <cp:contentStatus/>
</cp:coreProperties>
</file>